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kagroinvest-my.sharepoint.com/personal/a_niklyushin_agroinvest_com/Documents/Documents/СТРОЙКА/295-21 Ремонт кровли Карачан/Сайт/"/>
    </mc:Choice>
  </mc:AlternateContent>
  <xr:revisionPtr revIDLastSave="2862" documentId="8_{F6C02616-8C7E-4670-8B2A-CF4675E898C9}" xr6:coauthVersionLast="45" xr6:coauthVersionMax="47" xr10:uidLastSave="{F745C2EC-C389-4971-84A1-EEBE963AF5BA}"/>
  <bookViews>
    <workbookView xWindow="270" yWindow="0" windowWidth="28530" windowHeight="15600" xr2:uid="{6C16B2AF-BCCC-47C0-BF88-76A081C42A05}"/>
  </bookViews>
  <sheets>
    <sheet name="Лист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9" i="1" l="1"/>
  <c r="D9" i="1"/>
  <c r="D11" i="1" s="1"/>
  <c r="D8" i="1"/>
  <c r="D17" i="1"/>
  <c r="D16" i="1"/>
  <c r="D18" i="1" s="1"/>
  <c r="D15" i="1"/>
  <c r="D13" i="1"/>
  <c r="D12" i="1"/>
  <c r="D14" i="1"/>
</calcChain>
</file>

<file path=xl/sharedStrings.xml><?xml version="1.0" encoding="utf-8"?>
<sst xmlns="http://schemas.openxmlformats.org/spreadsheetml/2006/main" count="40" uniqueCount="32">
  <si>
    <t>Приложение № 1 к ТЗ</t>
  </si>
  <si>
    <t>Ведомость объемов работ по ремонту   "Крытый ток" в с. Средний Карачан , Воронежской области, Грибановского района, ул. Пролетарская 7 "а"</t>
  </si>
  <si>
    <t>Кадастровый номер объекта 36:09:1300006:270</t>
  </si>
  <si>
    <t>Объект недвижимого имущества расположен на земельном участке 36:09:1300006:164</t>
  </si>
  <si>
    <t>№ п/п</t>
  </si>
  <si>
    <t>Наименование работ и затрат</t>
  </si>
  <si>
    <t>ед. изм</t>
  </si>
  <si>
    <t>кол-во</t>
  </si>
  <si>
    <t>Ремонт стропильной системы</t>
  </si>
  <si>
    <t>1</t>
  </si>
  <si>
    <t>Установка трубчатых лесов при высоте помещений до 6 м</t>
  </si>
  <si>
    <t>м2</t>
  </si>
  <si>
    <t>2</t>
  </si>
  <si>
    <t>Устройство временных опор кровли высотой до 6 м</t>
  </si>
  <si>
    <t>т</t>
  </si>
  <si>
    <t>труба ф219*4 мм</t>
  </si>
  <si>
    <t>3</t>
  </si>
  <si>
    <t>Демонтаж временных опор кровли высотой до 6 м</t>
  </si>
  <si>
    <t>4</t>
  </si>
  <si>
    <t>Демонтаж м/к прогона из парных уголков</t>
  </si>
  <si>
    <t>5</t>
  </si>
  <si>
    <t xml:space="preserve">монтаж прогона </t>
  </si>
  <si>
    <t>балка двутавровая 160</t>
  </si>
  <si>
    <t>электроды УОНИ 3 мм</t>
  </si>
  <si>
    <t>кг</t>
  </si>
  <si>
    <t>6</t>
  </si>
  <si>
    <t>покраска м/к за 2 раза</t>
  </si>
  <si>
    <t>грунт ГФ-021</t>
  </si>
  <si>
    <t>эмаль ПФ-115</t>
  </si>
  <si>
    <t>доставка материалов на расстояние свыше 30 км (10 км)</t>
  </si>
  <si>
    <t>км</t>
  </si>
  <si>
    <t xml:space="preserve">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</si>
</sst>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/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D09C1-E523-4F0F-9F6E-588AC2F36C0D}">
  <dimension ref="A1:H21"/>
  <sheetViews>
    <sheetView tabSelected="1" topLeftCell="A2" workbookViewId="0">
      <selection activeCell="K17" sqref="K17"/>
    </sheetView>
  </sheetViews>
  <sheetFormatPr defaultRowHeight="15.75" x14ac:dyDescent="0.25"/>
  <cols>
    <col min="1" max="1" width="9.140625" style="3"/>
    <col min="2" max="2" width="67.5703125" style="3" customWidth="1"/>
    <col min="3" max="4" width="13.7109375" style="3" customWidth="1"/>
    <col min="5" max="5" width="9.140625" style="3" customWidth="1"/>
    <col min="6" max="16384" width="9.140625" style="3"/>
  </cols>
  <sheetData>
    <row r="1" spans="1:8" x14ac:dyDescent="0.25">
      <c r="D1" s="1" t="s">
        <v>0</v>
      </c>
    </row>
    <row r="2" spans="1:8" ht="54.75" customHeight="1" x14ac:dyDescent="0.25">
      <c r="A2" s="19" t="s">
        <v>1</v>
      </c>
      <c r="B2" s="19"/>
      <c r="C2" s="19"/>
      <c r="D2" s="19"/>
      <c r="E2" s="2"/>
      <c r="F2" s="2"/>
      <c r="G2" s="2"/>
      <c r="H2" s="2"/>
    </row>
    <row r="3" spans="1:8" ht="32.25" customHeight="1" x14ac:dyDescent="0.25">
      <c r="A3" s="19" t="s">
        <v>2</v>
      </c>
      <c r="B3" s="19"/>
      <c r="C3" s="19"/>
      <c r="D3" s="19"/>
      <c r="E3" s="2"/>
      <c r="F3" s="2"/>
      <c r="G3" s="2"/>
      <c r="H3" s="2"/>
    </row>
    <row r="4" spans="1:8" ht="39.75" customHeight="1" x14ac:dyDescent="0.25">
      <c r="A4" s="19" t="s">
        <v>3</v>
      </c>
      <c r="B4" s="19"/>
      <c r="C4" s="19"/>
      <c r="D4" s="19"/>
    </row>
    <row r="5" spans="1:8" ht="40.5" customHeight="1" x14ac:dyDescent="0.25">
      <c r="A5" s="22" t="s">
        <v>4</v>
      </c>
      <c r="B5" s="23" t="s">
        <v>5</v>
      </c>
      <c r="C5" s="23" t="s">
        <v>6</v>
      </c>
      <c r="D5" s="20" t="s">
        <v>7</v>
      </c>
      <c r="G5" s="4"/>
    </row>
    <row r="6" spans="1:8" ht="3" customHeight="1" x14ac:dyDescent="0.25">
      <c r="A6" s="22"/>
      <c r="B6" s="23"/>
      <c r="C6" s="23"/>
      <c r="D6" s="21"/>
    </row>
    <row r="7" spans="1:8" ht="18" customHeight="1" x14ac:dyDescent="0.25">
      <c r="A7" s="8"/>
      <c r="B7" s="7" t="s">
        <v>8</v>
      </c>
      <c r="C7" s="5"/>
      <c r="D7" s="6"/>
    </row>
    <row r="8" spans="1:8" ht="18" customHeight="1" x14ac:dyDescent="0.25">
      <c r="A8" s="8" t="s">
        <v>9</v>
      </c>
      <c r="B8" s="12" t="s">
        <v>10</v>
      </c>
      <c r="C8" s="5" t="s">
        <v>11</v>
      </c>
      <c r="D8" s="6">
        <f>67</f>
        <v>67</v>
      </c>
    </row>
    <row r="9" spans="1:8" s="11" customFormat="1" x14ac:dyDescent="0.25">
      <c r="A9" s="8" t="s">
        <v>12</v>
      </c>
      <c r="B9" s="9" t="s">
        <v>13</v>
      </c>
      <c r="C9" s="10" t="s">
        <v>14</v>
      </c>
      <c r="D9" s="6">
        <f>3.7666</f>
        <v>3.7665999999999999</v>
      </c>
    </row>
    <row r="10" spans="1:8" s="11" customFormat="1" x14ac:dyDescent="0.25">
      <c r="A10" s="8"/>
      <c r="B10" s="9" t="s">
        <v>15</v>
      </c>
      <c r="C10" s="10" t="s">
        <v>14</v>
      </c>
      <c r="D10" s="6">
        <v>3.7669999999999999</v>
      </c>
    </row>
    <row r="11" spans="1:8" s="11" customFormat="1" x14ac:dyDescent="0.25">
      <c r="A11" s="8" t="s">
        <v>16</v>
      </c>
      <c r="B11" s="9" t="s">
        <v>17</v>
      </c>
      <c r="C11" s="10" t="s">
        <v>14</v>
      </c>
      <c r="D11" s="6">
        <f>D9</f>
        <v>3.7665999999999999</v>
      </c>
    </row>
    <row r="12" spans="1:8" s="11" customFormat="1" x14ac:dyDescent="0.25">
      <c r="A12" s="8" t="s">
        <v>18</v>
      </c>
      <c r="B12" s="9" t="s">
        <v>19</v>
      </c>
      <c r="C12" s="10" t="s">
        <v>14</v>
      </c>
      <c r="D12" s="6">
        <f>0.063*3</f>
        <v>0.189</v>
      </c>
    </row>
    <row r="13" spans="1:8" s="11" customFormat="1" x14ac:dyDescent="0.25">
      <c r="A13" s="8" t="s">
        <v>20</v>
      </c>
      <c r="B13" s="9" t="s">
        <v>21</v>
      </c>
      <c r="C13" s="10" t="s">
        <v>14</v>
      </c>
      <c r="D13" s="6">
        <f>0.0889*3</f>
        <v>0.26670000000000005</v>
      </c>
    </row>
    <row r="14" spans="1:8" s="11" customFormat="1" x14ac:dyDescent="0.25">
      <c r="A14" s="8"/>
      <c r="B14" s="9" t="s">
        <v>22</v>
      </c>
      <c r="C14" s="10" t="s">
        <v>14</v>
      </c>
      <c r="D14" s="6">
        <f>D13</f>
        <v>0.26670000000000005</v>
      </c>
    </row>
    <row r="15" spans="1:8" s="11" customFormat="1" x14ac:dyDescent="0.25">
      <c r="A15" s="8"/>
      <c r="B15" s="9" t="s">
        <v>23</v>
      </c>
      <c r="C15" s="10" t="s">
        <v>24</v>
      </c>
      <c r="D15" s="6">
        <f>0.2*3</f>
        <v>0.60000000000000009</v>
      </c>
    </row>
    <row r="16" spans="1:8" s="11" customFormat="1" x14ac:dyDescent="0.25">
      <c r="A16" s="8" t="s">
        <v>25</v>
      </c>
      <c r="B16" s="9" t="s">
        <v>26</v>
      </c>
      <c r="C16" s="10" t="s">
        <v>11</v>
      </c>
      <c r="D16" s="6">
        <f>6.16*3</f>
        <v>18.48</v>
      </c>
    </row>
    <row r="17" spans="1:5" x14ac:dyDescent="0.25">
      <c r="A17" s="8"/>
      <c r="B17" s="9" t="s">
        <v>27</v>
      </c>
      <c r="C17" s="10" t="s">
        <v>24</v>
      </c>
      <c r="D17" s="6">
        <f>0.61*3</f>
        <v>1.83</v>
      </c>
    </row>
    <row r="18" spans="1:5" x14ac:dyDescent="0.25">
      <c r="A18" s="14"/>
      <c r="B18" s="15" t="s">
        <v>28</v>
      </c>
      <c r="C18" s="16" t="s">
        <v>24</v>
      </c>
      <c r="D18" s="17">
        <f>D16*0.2*3</f>
        <v>11.088000000000001</v>
      </c>
      <c r="E18" s="11"/>
    </row>
    <row r="19" spans="1:5" x14ac:dyDescent="0.25">
      <c r="A19" s="18">
        <v>7</v>
      </c>
      <c r="B19" s="13" t="s">
        <v>29</v>
      </c>
      <c r="C19" s="18" t="s">
        <v>30</v>
      </c>
      <c r="D19" s="18">
        <f>10</f>
        <v>10</v>
      </c>
    </row>
    <row r="21" spans="1:5" x14ac:dyDescent="0.25">
      <c r="C21" s="3" t="s">
        <v>31</v>
      </c>
    </row>
  </sheetData>
  <mergeCells count="7">
    <mergeCell ref="A2:D2"/>
    <mergeCell ref="D5:D6"/>
    <mergeCell ref="A4:D4"/>
    <mergeCell ref="A5:A6"/>
    <mergeCell ref="B5:B6"/>
    <mergeCell ref="C5:C6"/>
    <mergeCell ref="A3:D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Черных Александр Иванович</dc:creator>
  <cp:keywords/>
  <dc:description/>
  <cp:lastModifiedBy>Никлюшин Александр Викторович</cp:lastModifiedBy>
  <cp:revision/>
  <dcterms:created xsi:type="dcterms:W3CDTF">2020-10-16T13:13:54Z</dcterms:created>
  <dcterms:modified xsi:type="dcterms:W3CDTF">2021-07-29T12:08:29Z</dcterms:modified>
  <cp:category/>
  <cp:contentStatus/>
</cp:coreProperties>
</file>